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PA\Earnings Calls\2026\3Q 2026\"/>
    </mc:Choice>
  </mc:AlternateContent>
  <xr:revisionPtr revIDLastSave="0" documentId="13_ncr:1_{47051A68-E516-40D1-B7A9-880C133A104A}" xr6:coauthVersionLast="47" xr6:coauthVersionMax="47" xr10:uidLastSave="{00000000-0000-0000-0000-000000000000}"/>
  <bookViews>
    <workbookView xWindow="-108" yWindow="-108" windowWidth="30936" windowHeight="16776" tabRatio="1000" xr2:uid="{594873AB-9354-48D5-AE97-9741B26CD8A8}"/>
  </bookViews>
  <sheets>
    <sheet name="By Vehicle" sheetId="7" r:id="rId1"/>
    <sheet name="Wealth Breakout" sheetId="6" r:id="rId2"/>
  </sheets>
  <definedNames>
    <definedName name="_xlnm.Print_Area" localSheetId="0">'By Vehicle'!$F$5:$P$59</definedName>
    <definedName name="_xlnm.Print_Titles" localSheetId="1">'Wealth Breakout'!$5:$12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2" i="7" l="1"/>
  <c r="O12" i="7"/>
  <c r="N12" i="7"/>
  <c r="M12" i="7"/>
  <c r="L12" i="7"/>
  <c r="K12" i="7"/>
  <c r="J12" i="7"/>
  <c r="I12" i="7"/>
  <c r="H12" i="7"/>
  <c r="G12" i="7"/>
  <c r="P11" i="7"/>
  <c r="O11" i="7"/>
  <c r="N11" i="7"/>
  <c r="M11" i="7"/>
  <c r="L11" i="7"/>
  <c r="K11" i="7"/>
  <c r="J11" i="7"/>
  <c r="I11" i="7"/>
  <c r="H11" i="7"/>
  <c r="G11" i="7"/>
  <c r="O1" i="7"/>
  <c r="N1" i="7"/>
  <c r="M1" i="7"/>
  <c r="L1" i="7"/>
  <c r="K1" i="7"/>
  <c r="J1" i="7"/>
  <c r="I1" i="7"/>
  <c r="H1" i="7"/>
  <c r="G1" i="7"/>
  <c r="O1" i="6"/>
  <c r="N1" i="6"/>
  <c r="M1" i="6"/>
  <c r="L1" i="6"/>
  <c r="K1" i="6"/>
  <c r="J1" i="6"/>
  <c r="I1" i="6"/>
  <c r="H1" i="6"/>
  <c r="G1" i="6"/>
  <c r="P12" i="6"/>
  <c r="O12" i="6"/>
  <c r="N12" i="6"/>
  <c r="M12" i="6"/>
  <c r="L12" i="6"/>
  <c r="K12" i="6"/>
  <c r="J12" i="6"/>
  <c r="I12" i="6"/>
  <c r="H12" i="6"/>
  <c r="P11" i="6"/>
  <c r="O11" i="6"/>
  <c r="N11" i="6"/>
  <c r="M11" i="6"/>
  <c r="L11" i="6"/>
  <c r="K11" i="6"/>
  <c r="J11" i="6"/>
  <c r="I11" i="6"/>
  <c r="H11" i="6"/>
  <c r="G12" i="6"/>
  <c r="G11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589BCE-B5C3-4157-8974-80B0BB5484C9}" keepAlive="1" name="Query - Income Statement Data_Excel" description="Connection to the 'Income Statement Data_Excel' query in the workbook." type="5" refreshedVersion="0" background="1">
    <dbPr connection="Provider=Microsoft.Mashup.OleDb.1;Data Source=$Workbook$;Location=&quot;Income Statement Data_Excel&quot;;Extended Properties=&quot;&quot;" command="SELECT * FROM [Income Statement Data_Excel]"/>
  </connection>
  <connection id="2" xr16:uid="{6936C2A7-4726-4C4C-8FBD-271C75B54160}" keepAlive="1" name="Query - Parent AUM Data_Excel" description="Connection to the 'Parent AUM Data_Excel' query in the workbook." type="5" refreshedVersion="8" background="1" saveData="1">
    <dbPr connection="Provider=Microsoft.Mashup.OleDb.1;Data Source=$Workbook$;Location=&quot;Parent AUM Data_Excel&quot;;Extended Properties=&quot;&quot;" command="SELECT * FROM [Parent AUM Data_Excel]"/>
  </connection>
</connections>
</file>

<file path=xl/sharedStrings.xml><?xml version="1.0" encoding="utf-8"?>
<sst xmlns="http://schemas.openxmlformats.org/spreadsheetml/2006/main" count="203" uniqueCount="47">
  <si>
    <t>2Q26</t>
  </si>
  <si>
    <t>Institutional</t>
  </si>
  <si>
    <t>1Q26</t>
  </si>
  <si>
    <t>4Q25</t>
  </si>
  <si>
    <t>3Q25</t>
  </si>
  <si>
    <t>ETFs</t>
  </si>
  <si>
    <t>Other Wealth</t>
  </si>
  <si>
    <t>SICAVs</t>
  </si>
  <si>
    <t>U.S. Open-end Funds</t>
  </si>
  <si>
    <t>Closed-end funds</t>
  </si>
  <si>
    <t>1Q24</t>
  </si>
  <si>
    <t>2Q24</t>
  </si>
  <si>
    <t>3Q24</t>
  </si>
  <si>
    <t>4Q24</t>
  </si>
  <si>
    <t>1Q25</t>
  </si>
  <si>
    <t>2Q25</t>
  </si>
  <si>
    <t>INFLOW</t>
  </si>
  <si>
    <t>AVGAUM_QTD</t>
  </si>
  <si>
    <t>TOTALFLOWS</t>
  </si>
  <si>
    <t>OUTFLOW</t>
  </si>
  <si>
    <t>CLOSEAUM</t>
  </si>
  <si>
    <t>TRANSFERS</t>
  </si>
  <si>
    <t>DISTRIBUTIONS</t>
  </si>
  <si>
    <t>Wealth</t>
  </si>
  <si>
    <t>REINVESTMENTS</t>
  </si>
  <si>
    <t>Total Wealth</t>
  </si>
  <si>
    <t>Assets under management, beginning of period</t>
  </si>
  <si>
    <t>Inflows</t>
  </si>
  <si>
    <t>Outflows</t>
  </si>
  <si>
    <t>Net inflows (outflows)</t>
  </si>
  <si>
    <t>Market appreciation (depreciation)</t>
  </si>
  <si>
    <t>Distributions</t>
  </si>
  <si>
    <t>Transfers</t>
  </si>
  <si>
    <t>Total increase (decrease)</t>
  </si>
  <si>
    <t>Assets under management, end of period</t>
  </si>
  <si>
    <t>Average assets under management</t>
  </si>
  <si>
    <t>Three Months Ended</t>
  </si>
  <si>
    <t>Cohen &amp; Steers, Inc. and Subsidiaries</t>
  </si>
  <si>
    <t>Assets Under Management</t>
  </si>
  <si>
    <t>By Investment Vehicle</t>
  </si>
  <si>
    <t>(in millions)</t>
  </si>
  <si>
    <t>Recast Q2 2026 - Q1 2024</t>
  </si>
  <si>
    <t>Assets Under Management - Wealth</t>
  </si>
  <si>
    <t>Total</t>
  </si>
  <si>
    <t>Mutual Funds</t>
  </si>
  <si>
    <t>By Wealth Vehicle</t>
  </si>
  <si>
    <t>* Totals may not foot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</si>
</sst>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#,##0;\(#,##0\);\-"/>
  </numFmts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/>
    </xf>
    <xf numFmtId="0" fontId="7" fillId="0" borderId="0" xfId="0" applyFont="1" applyAlignment="1">
      <alignment vertical="center"/>
    </xf>
    <xf numFmtId="14" fontId="1" fillId="2" borderId="0" xfId="0" applyNumberFormat="1" applyFont="1" applyFill="1" applyAlignment="1">
      <alignment horizontal="centerContinuous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5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6" fontId="4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6" fontId="4" fillId="0" borderId="2" xfId="0" applyNumberFormat="1" applyFont="1" applyBorder="1" applyAlignment="1">
      <alignment horizontal="right" vertical="center" wrapText="1"/>
    </xf>
    <xf numFmtId="6" fontId="0" fillId="0" borderId="0" xfId="0" applyNumberFormat="1"/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F90-CAAC-4DFF-8C2D-319494AA6743}">
  <sheetPr>
    <tabColor rgb="FF00B050"/>
    <pageSetUpPr fitToPage="1"/>
  </sheetPr>
  <dimension ref="A1:Z62"/>
  <sheetViews>
    <sheetView showGridLines="0" tabSelected="1" topLeftCell="E4" zoomScaleNormal="100" zoomScaleSheetLayoutView="115" workbookViewId="0">
      <selection activeCell="F5" sqref="F5"/>
    </sheetView>
  </sheetViews>
  <sheetFormatPr defaultColWidth="9.109375" defaultRowHeight="14.4" outlineLevelRow="1" outlineLevelCol="1" x14ac:dyDescent="0.3"/>
  <cols>
    <col min="1" max="1" width="13.5546875" hidden="1" customWidth="1" outlineLevel="1"/>
    <col min="2" max="3" width="8.88671875" hidden="1" customWidth="1" outlineLevel="1"/>
    <col min="4" max="4" width="14.6640625" hidden="1" customWidth="1" outlineLevel="1"/>
    <col min="5" max="5" width="3" customWidth="1" collapsed="1"/>
    <col min="6" max="6" width="28.109375" customWidth="1"/>
    <col min="7" max="7" width="12" customWidth="1"/>
    <col min="8" max="9" width="10.44140625" bestFit="1" customWidth="1"/>
    <col min="10" max="10" width="11" bestFit="1" customWidth="1"/>
    <col min="11" max="11" width="9.33203125" bestFit="1" customWidth="1"/>
    <col min="12" max="13" width="10.44140625" bestFit="1" customWidth="1"/>
    <col min="14" max="14" width="11" bestFit="1" customWidth="1"/>
    <col min="15" max="15" width="9.33203125" bestFit="1" customWidth="1"/>
    <col min="16" max="16" width="10.44140625" bestFit="1" customWidth="1"/>
  </cols>
  <sheetData>
    <row r="1" spans="1:26" hidden="1" outlineLevel="1" x14ac:dyDescent="0.3">
      <c r="G1" s="1">
        <f>H2</f>
        <v>46112</v>
      </c>
      <c r="H1" s="1">
        <f t="shared" ref="H1:O1" si="0">I2</f>
        <v>46022</v>
      </c>
      <c r="I1" s="1">
        <f t="shared" si="0"/>
        <v>45930</v>
      </c>
      <c r="J1" s="1">
        <f t="shared" si="0"/>
        <v>45838</v>
      </c>
      <c r="K1" s="1">
        <f t="shared" si="0"/>
        <v>45747</v>
      </c>
      <c r="L1" s="1">
        <f t="shared" si="0"/>
        <v>45657</v>
      </c>
      <c r="M1" s="1">
        <f t="shared" si="0"/>
        <v>45565</v>
      </c>
      <c r="N1" s="1">
        <f t="shared" si="0"/>
        <v>45473</v>
      </c>
      <c r="O1" s="1">
        <f t="shared" si="0"/>
        <v>45382</v>
      </c>
      <c r="P1" s="1">
        <v>45291</v>
      </c>
    </row>
    <row r="2" spans="1:26" hidden="1" outlineLevel="1" x14ac:dyDescent="0.3">
      <c r="G2" s="1">
        <v>46203</v>
      </c>
      <c r="H2" s="1">
        <v>46112</v>
      </c>
      <c r="I2" s="1">
        <v>46022</v>
      </c>
      <c r="J2" s="1">
        <v>45930</v>
      </c>
      <c r="K2" s="1">
        <v>45838</v>
      </c>
      <c r="L2" s="1">
        <v>45747</v>
      </c>
      <c r="M2" s="1">
        <v>45657</v>
      </c>
      <c r="N2" s="1">
        <v>45565</v>
      </c>
      <c r="O2" s="1">
        <v>45473</v>
      </c>
      <c r="P2" s="1">
        <v>45382</v>
      </c>
    </row>
    <row r="3" spans="1:26" hidden="1" outlineLevel="1" x14ac:dyDescent="0.3">
      <c r="G3" s="1" t="s">
        <v>0</v>
      </c>
      <c r="H3" s="1" t="s">
        <v>2</v>
      </c>
      <c r="I3" s="1" t="s">
        <v>3</v>
      </c>
      <c r="J3" s="1" t="s">
        <v>4</v>
      </c>
      <c r="K3" s="1" t="s">
        <v>15</v>
      </c>
      <c r="L3" s="1" t="s">
        <v>14</v>
      </c>
      <c r="M3" s="1" t="s">
        <v>13</v>
      </c>
      <c r="N3" s="1" t="s">
        <v>12</v>
      </c>
      <c r="O3" s="1" t="s">
        <v>11</v>
      </c>
      <c r="P3" s="1" t="s">
        <v>10</v>
      </c>
    </row>
    <row r="4" spans="1:26" collapsed="1" x14ac:dyDescent="0.3"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 x14ac:dyDescent="0.3">
      <c r="F5" s="7" t="s">
        <v>37</v>
      </c>
      <c r="G5" s="7"/>
      <c r="H5" s="1"/>
      <c r="I5" s="1"/>
      <c r="J5" s="1"/>
      <c r="K5" s="1"/>
      <c r="L5" s="1"/>
      <c r="M5" s="1"/>
      <c r="N5" s="1"/>
      <c r="O5" s="1"/>
      <c r="P5" s="1"/>
    </row>
    <row r="6" spans="1:26" x14ac:dyDescent="0.3">
      <c r="F6" s="7" t="s">
        <v>38</v>
      </c>
      <c r="G6" s="7"/>
      <c r="H6" s="1"/>
      <c r="I6" s="1"/>
      <c r="J6" s="1"/>
      <c r="K6" s="1"/>
      <c r="L6" s="1"/>
      <c r="M6" s="1"/>
      <c r="N6" s="1"/>
      <c r="O6" s="1"/>
      <c r="P6" s="1"/>
    </row>
    <row r="7" spans="1:26" x14ac:dyDescent="0.3">
      <c r="F7" s="7" t="s">
        <v>39</v>
      </c>
      <c r="G7" s="7"/>
      <c r="H7" s="1"/>
      <c r="I7" s="1"/>
      <c r="J7" s="1"/>
      <c r="K7" s="1"/>
      <c r="L7" s="1"/>
      <c r="M7" s="1"/>
      <c r="N7" s="1"/>
      <c r="O7" s="1"/>
      <c r="P7" s="1"/>
    </row>
    <row r="8" spans="1:26" x14ac:dyDescent="0.3">
      <c r="F8" s="7" t="s">
        <v>40</v>
      </c>
      <c r="G8" s="7"/>
      <c r="H8" s="1"/>
      <c r="I8" s="1"/>
      <c r="J8" s="1"/>
      <c r="K8" s="1"/>
      <c r="L8" s="1"/>
      <c r="M8" s="1"/>
      <c r="N8" s="1"/>
      <c r="O8" s="1"/>
      <c r="P8" s="1"/>
    </row>
    <row r="9" spans="1:26" x14ac:dyDescent="0.3">
      <c r="G9" s="8" t="s">
        <v>41</v>
      </c>
      <c r="H9" s="8"/>
      <c r="I9" s="8"/>
      <c r="J9" s="8"/>
      <c r="K9" s="8"/>
      <c r="L9" s="8"/>
      <c r="M9" s="8"/>
      <c r="N9" s="8"/>
      <c r="O9" s="8"/>
      <c r="P9" s="8"/>
    </row>
    <row r="10" spans="1:26" x14ac:dyDescent="0.3">
      <c r="G10" s="5" t="s">
        <v>36</v>
      </c>
      <c r="H10" s="6"/>
      <c r="I10" s="6"/>
      <c r="J10" s="6"/>
      <c r="K10" s="6"/>
      <c r="L10" s="6"/>
      <c r="M10" s="6"/>
      <c r="N10" s="6"/>
      <c r="O10" s="6"/>
      <c r="P10" s="6"/>
    </row>
    <row r="11" spans="1:26" x14ac:dyDescent="0.3">
      <c r="G11" s="9" t="str">
        <f t="shared" ref="G11:P11" si="1">TEXT(G2,"mmmm d,")</f>
        <v>June 30,</v>
      </c>
      <c r="H11" s="9" t="str">
        <f t="shared" si="1"/>
        <v>March 31,</v>
      </c>
      <c r="I11" s="9" t="str">
        <f t="shared" si="1"/>
        <v>December 31,</v>
      </c>
      <c r="J11" s="9" t="str">
        <f t="shared" si="1"/>
        <v>September 30,</v>
      </c>
      <c r="K11" s="9" t="str">
        <f t="shared" si="1"/>
        <v>June 30,</v>
      </c>
      <c r="L11" s="9" t="str">
        <f t="shared" si="1"/>
        <v>March 31,</v>
      </c>
      <c r="M11" s="9" t="str">
        <f t="shared" si="1"/>
        <v>December 31,</v>
      </c>
      <c r="N11" s="9" t="str">
        <f t="shared" si="1"/>
        <v>September 30,</v>
      </c>
      <c r="O11" s="9" t="str">
        <f t="shared" si="1"/>
        <v>June 30,</v>
      </c>
      <c r="P11" s="9" t="str">
        <f t="shared" si="1"/>
        <v>March 31,</v>
      </c>
    </row>
    <row r="12" spans="1:26" x14ac:dyDescent="0.3">
      <c r="G12" s="10">
        <f>YEAR(G2)</f>
        <v>2026</v>
      </c>
      <c r="H12" s="10">
        <f t="shared" ref="H12:P12" si="2">YEAR(H2)</f>
        <v>2026</v>
      </c>
      <c r="I12" s="10">
        <f t="shared" si="2"/>
        <v>2025</v>
      </c>
      <c r="J12" s="10">
        <f t="shared" si="2"/>
        <v>2025</v>
      </c>
      <c r="K12" s="10">
        <f t="shared" si="2"/>
        <v>2025</v>
      </c>
      <c r="L12" s="10">
        <f t="shared" si="2"/>
        <v>2025</v>
      </c>
      <c r="M12" s="10">
        <f t="shared" si="2"/>
        <v>2024</v>
      </c>
      <c r="N12" s="10">
        <f t="shared" si="2"/>
        <v>2024</v>
      </c>
      <c r="O12" s="10">
        <f t="shared" si="2"/>
        <v>2024</v>
      </c>
      <c r="P12" s="10">
        <f t="shared" si="2"/>
        <v>2024</v>
      </c>
    </row>
    <row r="13" spans="1:26" x14ac:dyDescent="0.3">
      <c r="A13" t="s">
        <v>8</v>
      </c>
      <c r="F13" s="2" t="s">
        <v>23</v>
      </c>
    </row>
    <row r="14" spans="1:26" ht="21" thickBot="1" x14ac:dyDescent="0.35">
      <c r="A14" t="s">
        <v>20</v>
      </c>
      <c r="F14" s="3" t="s">
        <v>26</v>
      </c>
      <c r="G14" s="15">
        <v>44841</v>
      </c>
      <c r="H14" s="15">
        <v>43437</v>
      </c>
      <c r="I14" s="15">
        <v>44421</v>
      </c>
      <c r="J14" s="15">
        <v>42962</v>
      </c>
      <c r="K14" s="15">
        <v>42298</v>
      </c>
      <c r="L14" s="15">
        <v>40962</v>
      </c>
      <c r="M14" s="15">
        <v>42979</v>
      </c>
      <c r="N14" s="15">
        <v>37451</v>
      </c>
      <c r="O14" s="15">
        <v>37685</v>
      </c>
      <c r="P14" s="15">
        <v>37032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3">
      <c r="A15" s="12" t="s">
        <v>16</v>
      </c>
      <c r="B15" s="12" t="s">
        <v>24</v>
      </c>
      <c r="C15" s="12"/>
      <c r="D15" s="12"/>
      <c r="F15" s="13" t="s">
        <v>27</v>
      </c>
      <c r="G15" s="16">
        <v>4275</v>
      </c>
      <c r="H15" s="16">
        <v>3358</v>
      </c>
      <c r="I15" s="16">
        <v>3487</v>
      </c>
      <c r="J15" s="16">
        <v>3148</v>
      </c>
      <c r="K15" s="16">
        <v>3072</v>
      </c>
      <c r="L15" s="16">
        <v>3519</v>
      </c>
      <c r="M15" s="16">
        <v>3904</v>
      </c>
      <c r="N15" s="16">
        <v>4097</v>
      </c>
      <c r="O15" s="16">
        <v>2936</v>
      </c>
      <c r="P15" s="16">
        <v>3302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" thickBot="1" x14ac:dyDescent="0.35">
      <c r="A16" t="s">
        <v>19</v>
      </c>
      <c r="F16" s="4" t="s">
        <v>28</v>
      </c>
      <c r="G16" s="17">
        <v>-2821</v>
      </c>
      <c r="H16" s="17">
        <v>-2803</v>
      </c>
      <c r="I16" s="17">
        <v>-3474</v>
      </c>
      <c r="J16" s="17">
        <v>-2380</v>
      </c>
      <c r="K16" s="17">
        <v>-2787</v>
      </c>
      <c r="L16" s="17">
        <v>-2934</v>
      </c>
      <c r="M16" s="17">
        <v>-2741</v>
      </c>
      <c r="N16" s="17">
        <v>-2924</v>
      </c>
      <c r="O16" s="17">
        <v>-3037</v>
      </c>
      <c r="P16" s="17">
        <v>-2733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x14ac:dyDescent="0.3">
      <c r="A17" t="s">
        <v>18</v>
      </c>
      <c r="F17" s="4" t="s">
        <v>29</v>
      </c>
      <c r="G17" s="16">
        <v>1454</v>
      </c>
      <c r="H17" s="16">
        <v>555</v>
      </c>
      <c r="I17" s="16">
        <v>13</v>
      </c>
      <c r="J17" s="16">
        <v>768</v>
      </c>
      <c r="K17" s="16">
        <v>285</v>
      </c>
      <c r="L17" s="16">
        <v>585</v>
      </c>
      <c r="M17" s="16">
        <v>1163</v>
      </c>
      <c r="N17" s="16">
        <v>1173</v>
      </c>
      <c r="O17" s="16">
        <v>-101</v>
      </c>
      <c r="P17" s="16">
        <v>569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3">
      <c r="F18" s="4" t="s">
        <v>30</v>
      </c>
      <c r="G18" s="16">
        <v>3147</v>
      </c>
      <c r="H18" s="16">
        <v>1155</v>
      </c>
      <c r="I18" s="16">
        <v>-378</v>
      </c>
      <c r="J18" s="16">
        <v>972</v>
      </c>
      <c r="K18" s="16">
        <v>816</v>
      </c>
      <c r="L18" s="16">
        <v>1033</v>
      </c>
      <c r="M18" s="16">
        <v>-2801</v>
      </c>
      <c r="N18" s="16">
        <v>4618</v>
      </c>
      <c r="O18" s="16">
        <v>215</v>
      </c>
      <c r="P18" s="16">
        <v>356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3">
      <c r="A19" t="s">
        <v>22</v>
      </c>
      <c r="F19" s="4" t="s">
        <v>31</v>
      </c>
      <c r="G19" s="16">
        <v>-449</v>
      </c>
      <c r="H19" s="16">
        <v>-306</v>
      </c>
      <c r="I19" s="16">
        <v>-535</v>
      </c>
      <c r="J19" s="16">
        <v>-305</v>
      </c>
      <c r="K19" s="16">
        <v>-437</v>
      </c>
      <c r="L19" s="16">
        <v>-282</v>
      </c>
      <c r="M19" s="16">
        <v>-379</v>
      </c>
      <c r="N19" s="16">
        <v>-263</v>
      </c>
      <c r="O19" s="16">
        <v>-348</v>
      </c>
      <c r="P19" s="16">
        <v>-272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" thickBot="1" x14ac:dyDescent="0.35">
      <c r="A20" t="s">
        <v>21</v>
      </c>
      <c r="F20" s="4" t="s">
        <v>32</v>
      </c>
      <c r="G20" s="17">
        <v>0</v>
      </c>
      <c r="H20" s="17">
        <v>0</v>
      </c>
      <c r="I20" s="17">
        <v>-84</v>
      </c>
      <c r="J20" s="17">
        <v>24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" thickBot="1" x14ac:dyDescent="0.35">
      <c r="F21" s="4" t="s">
        <v>33</v>
      </c>
      <c r="G21" s="17">
        <v>4152</v>
      </c>
      <c r="H21" s="17">
        <v>1404</v>
      </c>
      <c r="I21" s="17">
        <v>-984</v>
      </c>
      <c r="J21" s="17">
        <v>1459</v>
      </c>
      <c r="K21" s="17">
        <v>664</v>
      </c>
      <c r="L21" s="17">
        <v>1336</v>
      </c>
      <c r="M21" s="17">
        <v>-2017</v>
      </c>
      <c r="N21" s="17">
        <v>5528</v>
      </c>
      <c r="O21" s="17">
        <v>-234</v>
      </c>
      <c r="P21" s="17">
        <v>653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1" thickBot="1" x14ac:dyDescent="0.35">
      <c r="A22" t="s">
        <v>20</v>
      </c>
      <c r="F22" s="3" t="s">
        <v>34</v>
      </c>
      <c r="G22" s="18">
        <v>48993</v>
      </c>
      <c r="H22" s="18">
        <v>44841</v>
      </c>
      <c r="I22" s="18">
        <v>43437</v>
      </c>
      <c r="J22" s="18">
        <v>44421</v>
      </c>
      <c r="K22" s="18">
        <v>42962</v>
      </c>
      <c r="L22" s="18">
        <v>42298</v>
      </c>
      <c r="M22" s="18">
        <v>40962</v>
      </c>
      <c r="N22" s="18">
        <v>42979</v>
      </c>
      <c r="O22" s="18">
        <v>37451</v>
      </c>
      <c r="P22" s="18">
        <v>37685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6" thickTop="1" thickBot="1" x14ac:dyDescent="0.35">
      <c r="A23" t="s">
        <v>17</v>
      </c>
      <c r="F23" s="3" t="s">
        <v>35</v>
      </c>
      <c r="G23" s="18">
        <v>48111</v>
      </c>
      <c r="H23" s="18">
        <v>45279</v>
      </c>
      <c r="I23" s="18">
        <v>43812</v>
      </c>
      <c r="J23" s="18">
        <v>43633</v>
      </c>
      <c r="K23" s="18">
        <v>42110</v>
      </c>
      <c r="L23" s="18">
        <v>41801</v>
      </c>
      <c r="M23" s="18">
        <v>42337</v>
      </c>
      <c r="N23" s="18">
        <v>40130</v>
      </c>
      <c r="O23" s="18">
        <v>36943</v>
      </c>
      <c r="P23" s="18">
        <v>36923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" thickTop="1" x14ac:dyDescent="0.3"/>
    <row r="25" spans="1:26" x14ac:dyDescent="0.3">
      <c r="A25" t="s">
        <v>9</v>
      </c>
      <c r="F25" s="2" t="s">
        <v>9</v>
      </c>
    </row>
    <row r="26" spans="1:26" ht="21" thickBot="1" x14ac:dyDescent="0.35">
      <c r="A26" t="s">
        <v>20</v>
      </c>
      <c r="F26" s="3" t="s">
        <v>26</v>
      </c>
      <c r="G26" s="15">
        <v>12258</v>
      </c>
      <c r="H26" s="15">
        <v>12047</v>
      </c>
      <c r="I26" s="15">
        <v>11765</v>
      </c>
      <c r="J26" s="15">
        <v>11588</v>
      </c>
      <c r="K26" s="15">
        <v>11395</v>
      </c>
      <c r="L26" s="15">
        <v>11289</v>
      </c>
      <c r="M26" s="15">
        <v>11909</v>
      </c>
      <c r="N26" s="15">
        <v>11036</v>
      </c>
      <c r="O26" s="15">
        <v>11126</v>
      </c>
      <c r="P26" s="15">
        <v>11076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x14ac:dyDescent="0.3">
      <c r="A27" t="s">
        <v>16</v>
      </c>
      <c r="B27" t="s">
        <v>24</v>
      </c>
      <c r="F27" s="4" t="s">
        <v>27</v>
      </c>
      <c r="G27" s="16">
        <v>1</v>
      </c>
      <c r="H27" s="16">
        <v>1</v>
      </c>
      <c r="I27" s="16">
        <v>513</v>
      </c>
      <c r="J27" s="16">
        <v>2</v>
      </c>
      <c r="K27" s="16">
        <v>103</v>
      </c>
      <c r="L27" s="16">
        <v>3</v>
      </c>
      <c r="M27" s="16">
        <v>3</v>
      </c>
      <c r="N27" s="16">
        <v>3</v>
      </c>
      <c r="O27" s="16">
        <v>3</v>
      </c>
      <c r="P27" s="16">
        <v>4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" thickBot="1" x14ac:dyDescent="0.35">
      <c r="A28" t="s">
        <v>19</v>
      </c>
      <c r="F28" s="4" t="s">
        <v>28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3">
      <c r="A29" t="s">
        <v>18</v>
      </c>
      <c r="F29" s="4" t="s">
        <v>29</v>
      </c>
      <c r="G29" s="16">
        <v>1</v>
      </c>
      <c r="H29" s="16">
        <v>1</v>
      </c>
      <c r="I29" s="16">
        <v>513</v>
      </c>
      <c r="J29" s="16">
        <v>2</v>
      </c>
      <c r="K29" s="16">
        <v>103</v>
      </c>
      <c r="L29" s="16">
        <v>3</v>
      </c>
      <c r="M29" s="16">
        <v>3</v>
      </c>
      <c r="N29" s="16">
        <v>3</v>
      </c>
      <c r="O29" s="16">
        <v>3</v>
      </c>
      <c r="P29" s="16">
        <v>4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x14ac:dyDescent="0.3">
      <c r="F30" s="4" t="s">
        <v>30</v>
      </c>
      <c r="G30" s="16">
        <v>493</v>
      </c>
      <c r="H30" s="16">
        <v>375</v>
      </c>
      <c r="I30" s="16">
        <v>-55</v>
      </c>
      <c r="J30" s="16">
        <v>329</v>
      </c>
      <c r="K30" s="16">
        <v>244</v>
      </c>
      <c r="L30" s="16">
        <v>257</v>
      </c>
      <c r="M30" s="16">
        <v>-469</v>
      </c>
      <c r="N30" s="16">
        <v>1024</v>
      </c>
      <c r="O30" s="16">
        <v>61</v>
      </c>
      <c r="P30" s="16">
        <v>200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x14ac:dyDescent="0.3">
      <c r="A31" t="s">
        <v>22</v>
      </c>
      <c r="F31" s="4" t="s">
        <v>31</v>
      </c>
      <c r="G31" s="16">
        <v>-169</v>
      </c>
      <c r="H31" s="16">
        <v>-165</v>
      </c>
      <c r="I31" s="16">
        <v>-176</v>
      </c>
      <c r="J31" s="16">
        <v>-154</v>
      </c>
      <c r="K31" s="16">
        <v>-154</v>
      </c>
      <c r="L31" s="16">
        <v>-154</v>
      </c>
      <c r="M31" s="16">
        <v>-154</v>
      </c>
      <c r="N31" s="16">
        <v>-154</v>
      </c>
      <c r="O31" s="16">
        <v>-154</v>
      </c>
      <c r="P31" s="16">
        <v>-154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" thickBot="1" x14ac:dyDescent="0.35">
      <c r="A32" t="s">
        <v>21</v>
      </c>
      <c r="F32" s="4" t="s">
        <v>32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" thickBot="1" x14ac:dyDescent="0.35">
      <c r="F33" s="4" t="s">
        <v>33</v>
      </c>
      <c r="G33" s="17">
        <v>325</v>
      </c>
      <c r="H33" s="17">
        <v>211</v>
      </c>
      <c r="I33" s="17">
        <v>282</v>
      </c>
      <c r="J33" s="17">
        <v>177</v>
      </c>
      <c r="K33" s="17">
        <v>193</v>
      </c>
      <c r="L33" s="17">
        <v>106</v>
      </c>
      <c r="M33" s="17">
        <v>-620</v>
      </c>
      <c r="N33" s="17">
        <v>873</v>
      </c>
      <c r="O33" s="17">
        <v>-90</v>
      </c>
      <c r="P33" s="17">
        <v>50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21" thickBot="1" x14ac:dyDescent="0.35">
      <c r="A34" s="11" t="s">
        <v>20</v>
      </c>
      <c r="B34" s="11"/>
      <c r="C34" s="11"/>
      <c r="D34" s="11"/>
      <c r="F34" s="3" t="s">
        <v>34</v>
      </c>
      <c r="G34" s="18">
        <v>12583</v>
      </c>
      <c r="H34" s="18">
        <v>12258</v>
      </c>
      <c r="I34" s="18">
        <v>12047</v>
      </c>
      <c r="J34" s="18">
        <v>11765</v>
      </c>
      <c r="K34" s="18">
        <v>11588</v>
      </c>
      <c r="L34" s="18">
        <v>11395</v>
      </c>
      <c r="M34" s="18">
        <v>11289</v>
      </c>
      <c r="N34" s="18">
        <v>11909</v>
      </c>
      <c r="O34" s="18">
        <v>11036</v>
      </c>
      <c r="P34" s="18">
        <v>11126</v>
      </c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6" thickTop="1" thickBot="1" x14ac:dyDescent="0.35">
      <c r="A35" t="s">
        <v>17</v>
      </c>
      <c r="F35" s="3" t="s">
        <v>35</v>
      </c>
      <c r="G35" s="18">
        <v>12594</v>
      </c>
      <c r="H35" s="18">
        <v>12368</v>
      </c>
      <c r="I35" s="18">
        <v>12015</v>
      </c>
      <c r="J35" s="18">
        <v>11646</v>
      </c>
      <c r="K35" s="18">
        <v>11289</v>
      </c>
      <c r="L35" s="18">
        <v>11354</v>
      </c>
      <c r="M35" s="18">
        <v>11663</v>
      </c>
      <c r="N35" s="18">
        <v>11503</v>
      </c>
      <c r="O35" s="18">
        <v>10969</v>
      </c>
      <c r="P35" s="18">
        <v>10968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" thickTop="1" x14ac:dyDescent="0.3"/>
    <row r="37" spans="1:26" x14ac:dyDescent="0.3">
      <c r="A37" t="s">
        <v>1</v>
      </c>
      <c r="F37" s="2" t="s">
        <v>1</v>
      </c>
    </row>
    <row r="38" spans="1:26" ht="21" thickBot="1" x14ac:dyDescent="0.35">
      <c r="A38" t="s">
        <v>20</v>
      </c>
      <c r="F38" s="3" t="s">
        <v>26</v>
      </c>
      <c r="G38" s="15">
        <v>36029</v>
      </c>
      <c r="H38" s="15">
        <v>35060</v>
      </c>
      <c r="I38" s="15">
        <v>34711</v>
      </c>
      <c r="J38" s="15">
        <v>34386</v>
      </c>
      <c r="K38" s="15">
        <v>33886</v>
      </c>
      <c r="L38" s="15">
        <v>33563</v>
      </c>
      <c r="M38" s="15">
        <v>36892</v>
      </c>
      <c r="N38" s="15">
        <v>32222</v>
      </c>
      <c r="O38" s="15">
        <v>32424</v>
      </c>
      <c r="P38" s="15">
        <v>35028</v>
      </c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3">
      <c r="A39" t="s">
        <v>16</v>
      </c>
      <c r="B39" t="s">
        <v>24</v>
      </c>
      <c r="F39" s="4" t="s">
        <v>27</v>
      </c>
      <c r="G39" s="16">
        <v>1372</v>
      </c>
      <c r="H39" s="16">
        <v>1103</v>
      </c>
      <c r="I39" s="16">
        <v>1790</v>
      </c>
      <c r="J39" s="16">
        <v>812</v>
      </c>
      <c r="K39" s="16">
        <v>651</v>
      </c>
      <c r="L39" s="16">
        <v>1100</v>
      </c>
      <c r="M39" s="16">
        <v>924</v>
      </c>
      <c r="N39" s="16">
        <v>1221</v>
      </c>
      <c r="O39" s="16">
        <v>649</v>
      </c>
      <c r="P39" s="16">
        <v>902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" thickBot="1" x14ac:dyDescent="0.35">
      <c r="A40" t="s">
        <v>19</v>
      </c>
      <c r="F40" s="4" t="s">
        <v>28</v>
      </c>
      <c r="G40" s="17">
        <v>-1529</v>
      </c>
      <c r="H40" s="17">
        <v>-1162</v>
      </c>
      <c r="I40" s="17">
        <v>-1109</v>
      </c>
      <c r="J40" s="17">
        <v>-1349</v>
      </c>
      <c r="K40" s="17">
        <v>-1170</v>
      </c>
      <c r="L40" s="17">
        <v>-1466</v>
      </c>
      <c r="M40" s="17">
        <v>-1230</v>
      </c>
      <c r="N40" s="17">
        <v>-1113</v>
      </c>
      <c r="O40" s="17">
        <v>-896</v>
      </c>
      <c r="P40" s="17">
        <v>-3445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">
      <c r="A41" t="s">
        <v>18</v>
      </c>
      <c r="F41" s="4" t="s">
        <v>29</v>
      </c>
      <c r="G41" s="16">
        <v>-157</v>
      </c>
      <c r="H41" s="16">
        <v>-59</v>
      </c>
      <c r="I41" s="16">
        <v>681</v>
      </c>
      <c r="J41" s="16">
        <v>-537</v>
      </c>
      <c r="K41" s="16">
        <v>-519</v>
      </c>
      <c r="L41" s="16">
        <v>-366</v>
      </c>
      <c r="M41" s="16">
        <v>-306</v>
      </c>
      <c r="N41" s="16">
        <v>108</v>
      </c>
      <c r="O41" s="16">
        <v>-247</v>
      </c>
      <c r="P41" s="16">
        <v>-2543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3">
      <c r="F42" s="4" t="s">
        <v>30</v>
      </c>
      <c r="G42" s="16">
        <v>2801</v>
      </c>
      <c r="H42" s="16">
        <v>1184</v>
      </c>
      <c r="I42" s="16">
        <v>-252</v>
      </c>
      <c r="J42" s="16">
        <v>1054</v>
      </c>
      <c r="K42" s="16">
        <v>1190</v>
      </c>
      <c r="L42" s="16">
        <v>853</v>
      </c>
      <c r="M42" s="16">
        <v>-2859</v>
      </c>
      <c r="N42" s="16">
        <v>4736</v>
      </c>
      <c r="O42" s="16">
        <v>216</v>
      </c>
      <c r="P42" s="16">
        <v>123</v>
      </c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3">
      <c r="A43" t="s">
        <v>22</v>
      </c>
      <c r="F43" s="4" t="s">
        <v>31</v>
      </c>
      <c r="G43" s="16">
        <v>-150</v>
      </c>
      <c r="H43" s="16">
        <v>-156</v>
      </c>
      <c r="I43" s="16">
        <v>-164</v>
      </c>
      <c r="J43" s="16">
        <v>-168</v>
      </c>
      <c r="K43" s="16">
        <v>-171</v>
      </c>
      <c r="L43" s="16">
        <v>-164</v>
      </c>
      <c r="M43" s="16">
        <v>-164</v>
      </c>
      <c r="N43" s="16">
        <v>-174</v>
      </c>
      <c r="O43" s="16">
        <v>-171</v>
      </c>
      <c r="P43" s="16">
        <v>-184</v>
      </c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" thickBot="1" x14ac:dyDescent="0.35">
      <c r="A44" t="s">
        <v>21</v>
      </c>
      <c r="F44" s="4" t="s">
        <v>32</v>
      </c>
      <c r="G44" s="17">
        <v>0</v>
      </c>
      <c r="H44" s="17">
        <v>0</v>
      </c>
      <c r="I44" s="17">
        <v>84</v>
      </c>
      <c r="J44" s="17">
        <v>-24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" thickBot="1" x14ac:dyDescent="0.35">
      <c r="F45" s="4" t="s">
        <v>33</v>
      </c>
      <c r="G45" s="17">
        <v>2494</v>
      </c>
      <c r="H45" s="17">
        <v>969</v>
      </c>
      <c r="I45" s="17">
        <v>349</v>
      </c>
      <c r="J45" s="17">
        <v>325</v>
      </c>
      <c r="K45" s="17">
        <v>500</v>
      </c>
      <c r="L45" s="17">
        <v>323</v>
      </c>
      <c r="M45" s="17">
        <v>-3329</v>
      </c>
      <c r="N45" s="17">
        <v>4670</v>
      </c>
      <c r="O45" s="17">
        <v>-202</v>
      </c>
      <c r="P45" s="17">
        <v>-2604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21" thickBot="1" x14ac:dyDescent="0.35">
      <c r="A46" t="s">
        <v>20</v>
      </c>
      <c r="F46" s="3" t="s">
        <v>34</v>
      </c>
      <c r="G46" s="18">
        <v>38523</v>
      </c>
      <c r="H46" s="18">
        <v>36029</v>
      </c>
      <c r="I46" s="18">
        <v>35060</v>
      </c>
      <c r="J46" s="18">
        <v>34711</v>
      </c>
      <c r="K46" s="18">
        <v>34386</v>
      </c>
      <c r="L46" s="18">
        <v>33886</v>
      </c>
      <c r="M46" s="18">
        <v>33563</v>
      </c>
      <c r="N46" s="18">
        <v>36892</v>
      </c>
      <c r="O46" s="18">
        <v>32222</v>
      </c>
      <c r="P46" s="18">
        <v>32424</v>
      </c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6" thickTop="1" thickBot="1" x14ac:dyDescent="0.35">
      <c r="A47" t="s">
        <v>17</v>
      </c>
      <c r="F47" s="3" t="s">
        <v>35</v>
      </c>
      <c r="G47" s="18">
        <v>38272</v>
      </c>
      <c r="H47" s="18">
        <v>36714</v>
      </c>
      <c r="I47" s="18">
        <v>34924</v>
      </c>
      <c r="J47" s="18">
        <v>34459</v>
      </c>
      <c r="K47" s="18">
        <v>33844</v>
      </c>
      <c r="L47" s="18">
        <v>33623</v>
      </c>
      <c r="M47" s="18">
        <v>35435</v>
      </c>
      <c r="N47" s="18">
        <v>34594</v>
      </c>
      <c r="O47" s="18">
        <v>31673</v>
      </c>
      <c r="P47" s="18">
        <v>32284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" thickTop="1" x14ac:dyDescent="0.3"/>
    <row r="49" spans="6:26" x14ac:dyDescent="0.3">
      <c r="F49" s="2" t="s">
        <v>43</v>
      </c>
    </row>
    <row r="50" spans="6:26" ht="21" thickBot="1" x14ac:dyDescent="0.35">
      <c r="F50" s="3" t="s">
        <v>26</v>
      </c>
      <c r="G50" s="15">
        <v>93128</v>
      </c>
      <c r="H50" s="15">
        <v>90544</v>
      </c>
      <c r="I50" s="15">
        <v>90897</v>
      </c>
      <c r="J50" s="15">
        <v>88936</v>
      </c>
      <c r="K50" s="15">
        <v>87579</v>
      </c>
      <c r="L50" s="15">
        <v>85814</v>
      </c>
      <c r="M50" s="15">
        <v>91780</v>
      </c>
      <c r="N50" s="15">
        <v>80709</v>
      </c>
      <c r="O50" s="15">
        <v>81235</v>
      </c>
      <c r="P50" s="15">
        <v>83136</v>
      </c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6:26" x14ac:dyDescent="0.3">
      <c r="F51" s="4" t="s">
        <v>27</v>
      </c>
      <c r="G51" s="16">
        <v>5648</v>
      </c>
      <c r="H51" s="16">
        <v>4462</v>
      </c>
      <c r="I51" s="16">
        <v>5790</v>
      </c>
      <c r="J51" s="16">
        <v>3962</v>
      </c>
      <c r="K51" s="16">
        <v>3826</v>
      </c>
      <c r="L51" s="16">
        <v>4622</v>
      </c>
      <c r="M51" s="16">
        <v>4831</v>
      </c>
      <c r="N51" s="16">
        <v>5321</v>
      </c>
      <c r="O51" s="16">
        <v>3588</v>
      </c>
      <c r="P51" s="16">
        <v>4208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6:26" ht="15" thickBot="1" x14ac:dyDescent="0.35">
      <c r="F52" s="4" t="s">
        <v>28</v>
      </c>
      <c r="G52" s="17">
        <v>-4350</v>
      </c>
      <c r="H52" s="17">
        <v>-3965</v>
      </c>
      <c r="I52" s="17">
        <v>-4583</v>
      </c>
      <c r="J52" s="17">
        <v>-3729</v>
      </c>
      <c r="K52" s="17">
        <v>-3957</v>
      </c>
      <c r="L52" s="17">
        <v>-4400</v>
      </c>
      <c r="M52" s="17">
        <v>-3971</v>
      </c>
      <c r="N52" s="17">
        <v>-4037</v>
      </c>
      <c r="O52" s="17">
        <v>-3933</v>
      </c>
      <c r="P52" s="17">
        <v>-6178</v>
      </c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6:26" x14ac:dyDescent="0.3">
      <c r="F53" s="4" t="s">
        <v>29</v>
      </c>
      <c r="G53" s="16">
        <v>1298</v>
      </c>
      <c r="H53" s="16">
        <v>497</v>
      </c>
      <c r="I53" s="16">
        <v>1207</v>
      </c>
      <c r="J53" s="16">
        <v>233</v>
      </c>
      <c r="K53" s="16">
        <v>-131</v>
      </c>
      <c r="L53" s="16">
        <v>222</v>
      </c>
      <c r="M53" s="16">
        <v>860</v>
      </c>
      <c r="N53" s="16">
        <v>1284</v>
      </c>
      <c r="O53" s="16">
        <v>-345</v>
      </c>
      <c r="P53" s="16">
        <v>-1970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6:26" x14ac:dyDescent="0.3">
      <c r="F54" s="4" t="s">
        <v>30</v>
      </c>
      <c r="G54" s="16">
        <v>6441</v>
      </c>
      <c r="H54" s="16">
        <v>2714</v>
      </c>
      <c r="I54" s="16">
        <v>-685</v>
      </c>
      <c r="J54" s="16">
        <v>2355</v>
      </c>
      <c r="K54" s="16">
        <v>2250</v>
      </c>
      <c r="L54" s="16">
        <v>2143</v>
      </c>
      <c r="M54" s="16">
        <v>-6129</v>
      </c>
      <c r="N54" s="16">
        <v>10378</v>
      </c>
      <c r="O54" s="16">
        <v>492</v>
      </c>
      <c r="P54" s="16">
        <v>679</v>
      </c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6:26" x14ac:dyDescent="0.3">
      <c r="F55" s="4" t="s">
        <v>31</v>
      </c>
      <c r="G55" s="16">
        <v>-768</v>
      </c>
      <c r="H55" s="16">
        <v>-627</v>
      </c>
      <c r="I55" s="16">
        <v>-875</v>
      </c>
      <c r="J55" s="16">
        <v>-627</v>
      </c>
      <c r="K55" s="16">
        <v>-762</v>
      </c>
      <c r="L55" s="16">
        <v>-600</v>
      </c>
      <c r="M55" s="16">
        <v>-697</v>
      </c>
      <c r="N55" s="16">
        <v>-591</v>
      </c>
      <c r="O55" s="16">
        <v>-673</v>
      </c>
      <c r="P55" s="16">
        <v>-610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6:26" ht="15" thickBot="1" x14ac:dyDescent="0.35">
      <c r="F56" s="4" t="s">
        <v>32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6:26" ht="15" thickBot="1" x14ac:dyDescent="0.35">
      <c r="F57" s="4" t="s">
        <v>33</v>
      </c>
      <c r="G57" s="17">
        <v>6971</v>
      </c>
      <c r="H57" s="17">
        <v>2584</v>
      </c>
      <c r="I57" s="17">
        <v>-353</v>
      </c>
      <c r="J57" s="17">
        <v>1961</v>
      </c>
      <c r="K57" s="17">
        <v>1357</v>
      </c>
      <c r="L57" s="17">
        <v>1765</v>
      </c>
      <c r="M57" s="17">
        <v>-5966</v>
      </c>
      <c r="N57" s="17">
        <v>11071</v>
      </c>
      <c r="O57" s="17">
        <v>-526</v>
      </c>
      <c r="P57" s="17">
        <v>-1901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6:26" ht="21" thickBot="1" x14ac:dyDescent="0.35">
      <c r="F58" s="3" t="s">
        <v>34</v>
      </c>
      <c r="G58" s="18">
        <v>100099</v>
      </c>
      <c r="H58" s="18">
        <v>93128</v>
      </c>
      <c r="I58" s="18">
        <v>90544</v>
      </c>
      <c r="J58" s="18">
        <v>90897</v>
      </c>
      <c r="K58" s="18">
        <v>88936</v>
      </c>
      <c r="L58" s="18">
        <v>87579</v>
      </c>
      <c r="M58" s="18">
        <v>85814</v>
      </c>
      <c r="N58" s="18">
        <v>91780</v>
      </c>
      <c r="O58" s="18">
        <v>80709</v>
      </c>
      <c r="P58" s="18">
        <v>81235</v>
      </c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6:26" ht="15.6" thickTop="1" thickBot="1" x14ac:dyDescent="0.35">
      <c r="F59" s="3" t="s">
        <v>35</v>
      </c>
      <c r="G59" s="18">
        <v>98977</v>
      </c>
      <c r="H59" s="18">
        <v>94361</v>
      </c>
      <c r="I59" s="18">
        <v>90751</v>
      </c>
      <c r="J59" s="18">
        <v>89738</v>
      </c>
      <c r="K59" s="18">
        <v>87243</v>
      </c>
      <c r="L59" s="18">
        <v>86778</v>
      </c>
      <c r="M59" s="18">
        <v>89435</v>
      </c>
      <c r="N59" s="18">
        <v>86227</v>
      </c>
      <c r="O59" s="18">
        <v>79585</v>
      </c>
      <c r="P59" s="18">
        <v>80175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6:26" ht="15" thickTop="1" x14ac:dyDescent="0.3"/>
    <row r="61" spans="6:26" x14ac:dyDescent="0.3">
      <c r="F61" s="20" t="s">
        <v>46</v>
      </c>
    </row>
    <row r="62" spans="6:26" x14ac:dyDescent="0.3">
      <c r="F62" s="20"/>
    </row>
  </sheetData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700A-90D1-4426-A580-44839020C451}">
  <sheetPr>
    <tabColor rgb="FF00B050"/>
  </sheetPr>
  <dimension ref="A1:Z73"/>
  <sheetViews>
    <sheetView showGridLines="0" topLeftCell="E4" zoomScale="115" zoomScaleNormal="115" zoomScaleSheetLayoutView="100" workbookViewId="0">
      <selection activeCell="I29" sqref="I29"/>
    </sheetView>
  </sheetViews>
  <sheetFormatPr defaultRowHeight="14.4" outlineLevelRow="1" outlineLevelCol="1" x14ac:dyDescent="0.3"/>
  <cols>
    <col min="1" max="1" width="13.5546875" hidden="1" customWidth="1" outlineLevel="1"/>
    <col min="2" max="3" width="0" hidden="1" customWidth="1" outlineLevel="1"/>
    <col min="4" max="4" width="14.6640625" hidden="1" customWidth="1" outlineLevel="1"/>
    <col min="5" max="5" width="2.21875" customWidth="1" collapsed="1"/>
    <col min="6" max="6" width="26.77734375" customWidth="1"/>
    <col min="7" max="7" width="12" customWidth="1"/>
    <col min="8" max="9" width="10.44140625" bestFit="1" customWidth="1"/>
    <col min="10" max="10" width="11" bestFit="1" customWidth="1"/>
    <col min="11" max="11" width="9.33203125" bestFit="1" customWidth="1"/>
    <col min="12" max="13" width="10.44140625" bestFit="1" customWidth="1"/>
    <col min="14" max="14" width="11" bestFit="1" customWidth="1"/>
    <col min="15" max="15" width="9.33203125" bestFit="1" customWidth="1"/>
    <col min="16" max="16" width="10.44140625" bestFit="1" customWidth="1"/>
  </cols>
  <sheetData>
    <row r="1" spans="1:26" hidden="1" outlineLevel="1" x14ac:dyDescent="0.3">
      <c r="G1" s="1">
        <f>H2</f>
        <v>46112</v>
      </c>
      <c r="H1" s="1">
        <f>I2</f>
        <v>46022</v>
      </c>
      <c r="I1" s="1">
        <f t="shared" ref="I1:O1" si="0">J2</f>
        <v>45930</v>
      </c>
      <c r="J1" s="1">
        <f t="shared" si="0"/>
        <v>45838</v>
      </c>
      <c r="K1" s="1">
        <f t="shared" si="0"/>
        <v>45747</v>
      </c>
      <c r="L1" s="1">
        <f t="shared" si="0"/>
        <v>45657</v>
      </c>
      <c r="M1" s="1">
        <f t="shared" si="0"/>
        <v>45565</v>
      </c>
      <c r="N1" s="1">
        <f t="shared" si="0"/>
        <v>45473</v>
      </c>
      <c r="O1" s="1">
        <f t="shared" si="0"/>
        <v>45382</v>
      </c>
      <c r="P1" s="1">
        <v>45291</v>
      </c>
    </row>
    <row r="2" spans="1:26" hidden="1" outlineLevel="1" x14ac:dyDescent="0.3">
      <c r="G2" s="1">
        <v>46203</v>
      </c>
      <c r="H2" s="1">
        <v>46112</v>
      </c>
      <c r="I2" s="1">
        <v>46022</v>
      </c>
      <c r="J2" s="1">
        <v>45930</v>
      </c>
      <c r="K2" s="1">
        <v>45838</v>
      </c>
      <c r="L2" s="1">
        <v>45747</v>
      </c>
      <c r="M2" s="1">
        <v>45657</v>
      </c>
      <c r="N2" s="1">
        <v>45565</v>
      </c>
      <c r="O2" s="1">
        <v>45473</v>
      </c>
      <c r="P2" s="1">
        <v>45382</v>
      </c>
    </row>
    <row r="3" spans="1:26" hidden="1" outlineLevel="1" x14ac:dyDescent="0.3">
      <c r="G3" s="1" t="s">
        <v>0</v>
      </c>
      <c r="H3" s="1" t="s">
        <v>2</v>
      </c>
      <c r="I3" s="1" t="s">
        <v>3</v>
      </c>
      <c r="J3" s="1" t="s">
        <v>4</v>
      </c>
      <c r="K3" s="1" t="s">
        <v>15</v>
      </c>
      <c r="L3" s="1" t="s">
        <v>14</v>
      </c>
      <c r="M3" s="1" t="s">
        <v>13</v>
      </c>
      <c r="N3" s="1" t="s">
        <v>12</v>
      </c>
      <c r="O3" s="1" t="s">
        <v>11</v>
      </c>
      <c r="P3" s="1" t="s">
        <v>10</v>
      </c>
    </row>
    <row r="4" spans="1:26" collapsed="1" x14ac:dyDescent="0.3"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 ht="14.4" customHeight="1" x14ac:dyDescent="0.3">
      <c r="F5" s="7" t="s">
        <v>37</v>
      </c>
      <c r="G5" s="7"/>
      <c r="H5" s="14"/>
      <c r="I5" s="14"/>
      <c r="J5" s="1"/>
      <c r="K5" s="1"/>
      <c r="L5" s="1"/>
      <c r="M5" s="1"/>
      <c r="N5" s="1"/>
      <c r="O5" s="1"/>
      <c r="P5" s="1"/>
    </row>
    <row r="6" spans="1:26" ht="14.4" customHeight="1" x14ac:dyDescent="0.3">
      <c r="F6" s="7" t="s">
        <v>42</v>
      </c>
      <c r="G6" s="7"/>
      <c r="H6" s="7"/>
      <c r="I6" s="7"/>
      <c r="J6" s="1"/>
      <c r="K6" s="1"/>
      <c r="L6" s="1"/>
      <c r="M6" s="1"/>
      <c r="N6" s="1"/>
      <c r="O6" s="1"/>
      <c r="P6" s="1"/>
    </row>
    <row r="7" spans="1:26" ht="14.4" customHeight="1" x14ac:dyDescent="0.3">
      <c r="F7" s="7" t="s">
        <v>45</v>
      </c>
      <c r="G7" s="7"/>
      <c r="H7" s="7"/>
      <c r="I7" s="14"/>
      <c r="J7" s="1"/>
      <c r="K7" s="1"/>
      <c r="L7" s="1"/>
      <c r="M7" s="1"/>
      <c r="N7" s="1"/>
      <c r="O7" s="1"/>
      <c r="P7" s="1"/>
    </row>
    <row r="8" spans="1:26" ht="14.4" customHeight="1" x14ac:dyDescent="0.3">
      <c r="F8" s="7" t="s">
        <v>40</v>
      </c>
      <c r="G8" s="7"/>
      <c r="H8" s="14"/>
      <c r="I8" s="14"/>
      <c r="J8" s="1"/>
      <c r="K8" s="1"/>
      <c r="L8" s="1"/>
      <c r="M8" s="1"/>
      <c r="N8" s="1"/>
      <c r="O8" s="1"/>
      <c r="P8" s="1"/>
    </row>
    <row r="9" spans="1:26" x14ac:dyDescent="0.3">
      <c r="G9" s="8" t="s">
        <v>41</v>
      </c>
      <c r="H9" s="8"/>
      <c r="I9" s="8"/>
      <c r="J9" s="8"/>
      <c r="K9" s="8"/>
      <c r="L9" s="8"/>
      <c r="M9" s="8"/>
      <c r="N9" s="8"/>
      <c r="O9" s="8"/>
      <c r="P9" s="8"/>
    </row>
    <row r="10" spans="1:26" x14ac:dyDescent="0.3">
      <c r="G10" s="5" t="s">
        <v>36</v>
      </c>
      <c r="H10" s="6"/>
      <c r="I10" s="6"/>
      <c r="J10" s="6"/>
      <c r="K10" s="6"/>
      <c r="L10" s="6"/>
      <c r="M10" s="6"/>
      <c r="N10" s="6"/>
      <c r="O10" s="6"/>
      <c r="P10" s="6"/>
    </row>
    <row r="11" spans="1:26" x14ac:dyDescent="0.3">
      <c r="G11" s="9" t="str">
        <f>TEXT(G2,"mmmm d,")</f>
        <v>June 30,</v>
      </c>
      <c r="H11" s="9" t="str">
        <f t="shared" ref="H11:P11" si="1">TEXT(H2,"mmmm d,")</f>
        <v>March 31,</v>
      </c>
      <c r="I11" s="9" t="str">
        <f t="shared" si="1"/>
        <v>December 31,</v>
      </c>
      <c r="J11" s="9" t="str">
        <f t="shared" si="1"/>
        <v>September 30,</v>
      </c>
      <c r="K11" s="9" t="str">
        <f t="shared" si="1"/>
        <v>June 30,</v>
      </c>
      <c r="L11" s="9" t="str">
        <f t="shared" si="1"/>
        <v>March 31,</v>
      </c>
      <c r="M11" s="9" t="str">
        <f t="shared" si="1"/>
        <v>December 31,</v>
      </c>
      <c r="N11" s="9" t="str">
        <f t="shared" si="1"/>
        <v>September 30,</v>
      </c>
      <c r="O11" s="9" t="str">
        <f t="shared" si="1"/>
        <v>June 30,</v>
      </c>
      <c r="P11" s="9" t="str">
        <f t="shared" si="1"/>
        <v>March 31,</v>
      </c>
    </row>
    <row r="12" spans="1:26" x14ac:dyDescent="0.3">
      <c r="G12" s="10">
        <f>YEAR(G2)</f>
        <v>2026</v>
      </c>
      <c r="H12" s="10">
        <f t="shared" ref="H12:P12" si="2">YEAR(H2)</f>
        <v>2026</v>
      </c>
      <c r="I12" s="10">
        <f t="shared" si="2"/>
        <v>2025</v>
      </c>
      <c r="J12" s="10">
        <f t="shared" si="2"/>
        <v>2025</v>
      </c>
      <c r="K12" s="10">
        <f t="shared" si="2"/>
        <v>2025</v>
      </c>
      <c r="L12" s="10">
        <f t="shared" si="2"/>
        <v>2025</v>
      </c>
      <c r="M12" s="10">
        <f t="shared" si="2"/>
        <v>2024</v>
      </c>
      <c r="N12" s="10">
        <f t="shared" si="2"/>
        <v>2024</v>
      </c>
      <c r="O12" s="10">
        <f t="shared" si="2"/>
        <v>2024</v>
      </c>
      <c r="P12" s="10">
        <f t="shared" si="2"/>
        <v>2024</v>
      </c>
    </row>
    <row r="13" spans="1:26" x14ac:dyDescent="0.3">
      <c r="A13" t="s">
        <v>8</v>
      </c>
      <c r="F13" s="2" t="s">
        <v>44</v>
      </c>
    </row>
    <row r="14" spans="1:26" ht="21" thickBot="1" x14ac:dyDescent="0.35">
      <c r="A14" t="s">
        <v>20</v>
      </c>
      <c r="F14" s="3" t="s">
        <v>26</v>
      </c>
      <c r="G14" s="15">
        <v>38581</v>
      </c>
      <c r="H14" s="15">
        <v>37503</v>
      </c>
      <c r="I14" s="15">
        <v>38678</v>
      </c>
      <c r="J14" s="15">
        <v>37464</v>
      </c>
      <c r="K14" s="15">
        <v>37060</v>
      </c>
      <c r="L14" s="15">
        <v>35922</v>
      </c>
      <c r="M14" s="15">
        <v>37748</v>
      </c>
      <c r="N14" s="15">
        <v>32802</v>
      </c>
      <c r="O14" s="15">
        <v>33182</v>
      </c>
      <c r="P14" s="15">
        <v>32641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3">
      <c r="A15" t="s">
        <v>16</v>
      </c>
      <c r="B15" t="s">
        <v>24</v>
      </c>
      <c r="F15" s="4" t="s">
        <v>27</v>
      </c>
      <c r="G15" s="16">
        <v>3185</v>
      </c>
      <c r="H15" s="16">
        <v>2743</v>
      </c>
      <c r="I15" s="16">
        <v>2797</v>
      </c>
      <c r="J15" s="16">
        <v>2732</v>
      </c>
      <c r="K15" s="16">
        <v>2626</v>
      </c>
      <c r="L15" s="16">
        <v>3086</v>
      </c>
      <c r="M15" s="16">
        <v>3495</v>
      </c>
      <c r="N15" s="16">
        <v>3726</v>
      </c>
      <c r="O15" s="16">
        <v>2564</v>
      </c>
      <c r="P15" s="16">
        <v>2966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" thickBot="1" x14ac:dyDescent="0.35">
      <c r="A16" t="s">
        <v>19</v>
      </c>
      <c r="F16" s="4" t="s">
        <v>28</v>
      </c>
      <c r="G16" s="17">
        <v>-2380</v>
      </c>
      <c r="H16" s="17">
        <v>-2432</v>
      </c>
      <c r="I16" s="17">
        <v>-2989</v>
      </c>
      <c r="J16" s="17">
        <v>-2023</v>
      </c>
      <c r="K16" s="17">
        <v>-2502</v>
      </c>
      <c r="L16" s="17">
        <v>-2638</v>
      </c>
      <c r="M16" s="17">
        <v>-2476</v>
      </c>
      <c r="N16" s="17">
        <v>-2665</v>
      </c>
      <c r="O16" s="17">
        <v>-2824</v>
      </c>
      <c r="P16" s="17">
        <v>-2450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x14ac:dyDescent="0.3">
      <c r="A17" t="s">
        <v>18</v>
      </c>
      <c r="F17" s="4" t="s">
        <v>29</v>
      </c>
      <c r="G17" s="16">
        <v>805</v>
      </c>
      <c r="H17" s="16">
        <v>311</v>
      </c>
      <c r="I17" s="16">
        <v>-192</v>
      </c>
      <c r="J17" s="16">
        <v>709</v>
      </c>
      <c r="K17" s="16">
        <v>124</v>
      </c>
      <c r="L17" s="16">
        <v>448</v>
      </c>
      <c r="M17" s="16">
        <v>1018</v>
      </c>
      <c r="N17" s="16">
        <v>1061</v>
      </c>
      <c r="O17" s="16">
        <v>-260</v>
      </c>
      <c r="P17" s="16">
        <v>516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3">
      <c r="F18" s="4" t="s">
        <v>30</v>
      </c>
      <c r="G18" s="16">
        <v>2838</v>
      </c>
      <c r="H18" s="16">
        <v>1065</v>
      </c>
      <c r="I18" s="16">
        <v>-370</v>
      </c>
      <c r="J18" s="16">
        <v>805</v>
      </c>
      <c r="K18" s="16">
        <v>713</v>
      </c>
      <c r="L18" s="16">
        <v>969</v>
      </c>
      <c r="M18" s="16">
        <v>-2466</v>
      </c>
      <c r="N18" s="16">
        <v>4146</v>
      </c>
      <c r="O18" s="16">
        <v>228</v>
      </c>
      <c r="P18" s="16">
        <v>296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3">
      <c r="A19" t="s">
        <v>22</v>
      </c>
      <c r="F19" s="4" t="s">
        <v>31</v>
      </c>
      <c r="G19" s="16">
        <v>-437</v>
      </c>
      <c r="H19" s="16">
        <v>-298</v>
      </c>
      <c r="I19" s="16">
        <v>-529</v>
      </c>
      <c r="J19" s="16">
        <v>-300</v>
      </c>
      <c r="K19" s="16">
        <v>-433</v>
      </c>
      <c r="L19" s="16">
        <v>-279</v>
      </c>
      <c r="M19" s="16">
        <v>-378</v>
      </c>
      <c r="N19" s="16">
        <v>-261</v>
      </c>
      <c r="O19" s="16">
        <v>-348</v>
      </c>
      <c r="P19" s="16">
        <v>-272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" thickBot="1" x14ac:dyDescent="0.35">
      <c r="A20" t="s">
        <v>21</v>
      </c>
      <c r="F20" s="4" t="s">
        <v>32</v>
      </c>
      <c r="G20" s="17">
        <v>-189</v>
      </c>
      <c r="H20" s="17">
        <v>0</v>
      </c>
      <c r="I20" s="17">
        <v>-84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" thickBot="1" x14ac:dyDescent="0.35">
      <c r="F21" s="4" t="s">
        <v>33</v>
      </c>
      <c r="G21" s="17">
        <v>3017</v>
      </c>
      <c r="H21" s="17">
        <v>1078</v>
      </c>
      <c r="I21" s="17">
        <v>-1175</v>
      </c>
      <c r="J21" s="17">
        <v>1214</v>
      </c>
      <c r="K21" s="17">
        <v>404</v>
      </c>
      <c r="L21" s="17">
        <v>1138</v>
      </c>
      <c r="M21" s="17">
        <v>-1826</v>
      </c>
      <c r="N21" s="17">
        <v>4946</v>
      </c>
      <c r="O21" s="17">
        <v>-380</v>
      </c>
      <c r="P21" s="17">
        <v>541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1" thickBot="1" x14ac:dyDescent="0.35">
      <c r="A22" t="s">
        <v>20</v>
      </c>
      <c r="F22" s="3" t="s">
        <v>34</v>
      </c>
      <c r="G22" s="18">
        <v>41598</v>
      </c>
      <c r="H22" s="18">
        <v>38581</v>
      </c>
      <c r="I22" s="18">
        <v>37503</v>
      </c>
      <c r="J22" s="18">
        <v>38678</v>
      </c>
      <c r="K22" s="18">
        <v>37464</v>
      </c>
      <c r="L22" s="18">
        <v>37060</v>
      </c>
      <c r="M22" s="18">
        <v>35922</v>
      </c>
      <c r="N22" s="18">
        <v>37748</v>
      </c>
      <c r="O22" s="18">
        <v>32802</v>
      </c>
      <c r="P22" s="18">
        <v>33182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6" thickTop="1" thickBot="1" x14ac:dyDescent="0.35">
      <c r="A23" t="s">
        <v>17</v>
      </c>
      <c r="F23" s="3" t="s">
        <v>35</v>
      </c>
      <c r="G23" s="18">
        <v>41196</v>
      </c>
      <c r="H23" s="18">
        <v>39053</v>
      </c>
      <c r="I23" s="18">
        <v>37966</v>
      </c>
      <c r="J23" s="18">
        <v>38033</v>
      </c>
      <c r="K23" s="18">
        <v>36741</v>
      </c>
      <c r="L23" s="18">
        <v>36628</v>
      </c>
      <c r="M23" s="18">
        <v>37184</v>
      </c>
      <c r="N23" s="18">
        <v>35189</v>
      </c>
      <c r="O23" s="18">
        <v>32425</v>
      </c>
      <c r="P23" s="18">
        <v>32470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" thickTop="1" x14ac:dyDescent="0.3"/>
    <row r="25" spans="1:26" x14ac:dyDescent="0.3">
      <c r="A25" t="s">
        <v>7</v>
      </c>
      <c r="F25" s="2" t="s">
        <v>7</v>
      </c>
    </row>
    <row r="26" spans="1:26" ht="21" thickBot="1" x14ac:dyDescent="0.35">
      <c r="A26" t="s">
        <v>20</v>
      </c>
      <c r="F26" s="3" t="s">
        <v>26</v>
      </c>
      <c r="G26" s="15">
        <v>1653</v>
      </c>
      <c r="H26" s="15">
        <v>1533</v>
      </c>
      <c r="I26" s="15">
        <v>1436</v>
      </c>
      <c r="J26" s="15">
        <v>1365</v>
      </c>
      <c r="K26" s="15">
        <v>1169</v>
      </c>
      <c r="L26" s="15">
        <v>1058</v>
      </c>
      <c r="M26" s="15">
        <v>1136</v>
      </c>
      <c r="N26" s="15">
        <v>981</v>
      </c>
      <c r="O26" s="15">
        <v>936</v>
      </c>
      <c r="P26" s="15">
        <v>928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x14ac:dyDescent="0.3">
      <c r="A27" t="s">
        <v>16</v>
      </c>
      <c r="B27" t="s">
        <v>24</v>
      </c>
      <c r="F27" s="4" t="s">
        <v>27</v>
      </c>
      <c r="G27" s="16">
        <v>529</v>
      </c>
      <c r="H27" s="16">
        <v>195</v>
      </c>
      <c r="I27" s="16">
        <v>366</v>
      </c>
      <c r="J27" s="16">
        <v>170</v>
      </c>
      <c r="K27" s="16">
        <v>262</v>
      </c>
      <c r="L27" s="16">
        <v>176</v>
      </c>
      <c r="M27" s="16">
        <v>117</v>
      </c>
      <c r="N27" s="16">
        <v>105</v>
      </c>
      <c r="O27" s="16">
        <v>125</v>
      </c>
      <c r="P27" s="16">
        <v>88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" thickBot="1" x14ac:dyDescent="0.35">
      <c r="A28" t="s">
        <v>19</v>
      </c>
      <c r="F28" s="4" t="s">
        <v>28</v>
      </c>
      <c r="G28" s="17">
        <v>-203</v>
      </c>
      <c r="H28" s="17">
        <v>-132</v>
      </c>
      <c r="I28" s="17">
        <v>-278</v>
      </c>
      <c r="J28" s="17">
        <v>-159</v>
      </c>
      <c r="K28" s="17">
        <v>-141</v>
      </c>
      <c r="L28" s="17">
        <v>-106</v>
      </c>
      <c r="M28" s="17">
        <v>-93</v>
      </c>
      <c r="N28" s="17">
        <v>-64</v>
      </c>
      <c r="O28" s="17">
        <v>-71</v>
      </c>
      <c r="P28" s="17">
        <v>-79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3">
      <c r="A29" t="s">
        <v>18</v>
      </c>
      <c r="F29" s="4" t="s">
        <v>29</v>
      </c>
      <c r="G29" s="16">
        <v>326</v>
      </c>
      <c r="H29" s="16">
        <v>63</v>
      </c>
      <c r="I29" s="16">
        <v>88</v>
      </c>
      <c r="J29" s="16">
        <v>11</v>
      </c>
      <c r="K29" s="16">
        <v>121</v>
      </c>
      <c r="L29" s="16">
        <v>71</v>
      </c>
      <c r="M29" s="16">
        <v>24</v>
      </c>
      <c r="N29" s="16">
        <v>41</v>
      </c>
      <c r="O29" s="16">
        <v>54</v>
      </c>
      <c r="P29" s="16">
        <v>9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x14ac:dyDescent="0.3">
      <c r="F30" s="4" t="s">
        <v>30</v>
      </c>
      <c r="G30" s="16">
        <v>28</v>
      </c>
      <c r="H30" s="16">
        <v>58</v>
      </c>
      <c r="I30" s="16">
        <v>10</v>
      </c>
      <c r="J30" s="16">
        <v>37</v>
      </c>
      <c r="K30" s="16">
        <v>75</v>
      </c>
      <c r="L30" s="16">
        <v>41</v>
      </c>
      <c r="M30" s="16">
        <v>-102</v>
      </c>
      <c r="N30" s="16">
        <v>115</v>
      </c>
      <c r="O30" s="16">
        <v>-9</v>
      </c>
      <c r="P30" s="16">
        <v>-1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x14ac:dyDescent="0.3">
      <c r="A31" t="s">
        <v>22</v>
      </c>
      <c r="F31" s="4" t="s">
        <v>31</v>
      </c>
      <c r="G31" s="16">
        <v>-1</v>
      </c>
      <c r="H31" s="16">
        <v>-1</v>
      </c>
      <c r="I31" s="16">
        <v>-1</v>
      </c>
      <c r="J31" s="16">
        <v>-1</v>
      </c>
      <c r="K31" s="16">
        <v>0</v>
      </c>
      <c r="L31" s="16">
        <v>-1</v>
      </c>
      <c r="M31" s="16">
        <v>0</v>
      </c>
      <c r="N31" s="16">
        <v>-1</v>
      </c>
      <c r="O31" s="16">
        <v>0</v>
      </c>
      <c r="P31" s="16">
        <v>0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" thickBot="1" x14ac:dyDescent="0.35">
      <c r="A32" t="s">
        <v>21</v>
      </c>
      <c r="F32" s="4" t="s">
        <v>32</v>
      </c>
      <c r="G32" s="17">
        <v>0</v>
      </c>
      <c r="H32" s="17">
        <v>0</v>
      </c>
      <c r="I32" s="17">
        <v>0</v>
      </c>
      <c r="J32" s="17">
        <v>24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" thickBot="1" x14ac:dyDescent="0.35">
      <c r="F33" s="4" t="s">
        <v>33</v>
      </c>
      <c r="G33" s="17">
        <v>353</v>
      </c>
      <c r="H33" s="17">
        <v>120</v>
      </c>
      <c r="I33" s="17">
        <v>97</v>
      </c>
      <c r="J33" s="17">
        <v>71</v>
      </c>
      <c r="K33" s="17">
        <v>196</v>
      </c>
      <c r="L33" s="17">
        <v>111</v>
      </c>
      <c r="M33" s="17">
        <v>-78</v>
      </c>
      <c r="N33" s="17">
        <v>155</v>
      </c>
      <c r="O33" s="17">
        <v>45</v>
      </c>
      <c r="P33" s="17">
        <v>7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21" thickBot="1" x14ac:dyDescent="0.35">
      <c r="A34" t="s">
        <v>20</v>
      </c>
      <c r="F34" s="3" t="s">
        <v>34</v>
      </c>
      <c r="G34" s="18">
        <v>2006</v>
      </c>
      <c r="H34" s="18">
        <v>1653</v>
      </c>
      <c r="I34" s="18">
        <v>1533</v>
      </c>
      <c r="J34" s="18">
        <v>1436</v>
      </c>
      <c r="K34" s="18">
        <v>1365</v>
      </c>
      <c r="L34" s="18">
        <v>1169</v>
      </c>
      <c r="M34" s="18">
        <v>1058</v>
      </c>
      <c r="N34" s="18">
        <v>1136</v>
      </c>
      <c r="O34" s="18">
        <v>981</v>
      </c>
      <c r="P34" s="18">
        <v>936</v>
      </c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6" thickTop="1" thickBot="1" x14ac:dyDescent="0.35">
      <c r="A35" t="s">
        <v>17</v>
      </c>
      <c r="F35" s="3" t="s">
        <v>35</v>
      </c>
      <c r="G35" s="18">
        <v>1890</v>
      </c>
      <c r="H35" s="18">
        <v>1659</v>
      </c>
      <c r="I35" s="18">
        <v>1511</v>
      </c>
      <c r="J35" s="18">
        <v>1376</v>
      </c>
      <c r="K35" s="18">
        <v>1279</v>
      </c>
      <c r="L35" s="18">
        <v>1108</v>
      </c>
      <c r="M35" s="18">
        <v>1089</v>
      </c>
      <c r="N35" s="18">
        <v>1056</v>
      </c>
      <c r="O35" s="18">
        <v>979</v>
      </c>
      <c r="P35" s="18">
        <v>932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" thickTop="1" x14ac:dyDescent="0.3"/>
    <row r="37" spans="1:26" x14ac:dyDescent="0.3">
      <c r="A37" t="s">
        <v>5</v>
      </c>
      <c r="F37" s="2" t="s">
        <v>5</v>
      </c>
    </row>
    <row r="38" spans="1:26" ht="21" thickBot="1" x14ac:dyDescent="0.35">
      <c r="A38" t="s">
        <v>20</v>
      </c>
      <c r="F38" s="3" t="s">
        <v>26</v>
      </c>
      <c r="G38" s="15">
        <v>597</v>
      </c>
      <c r="H38" s="15">
        <v>374</v>
      </c>
      <c r="I38" s="15">
        <v>199</v>
      </c>
      <c r="J38" s="15">
        <v>124</v>
      </c>
      <c r="K38" s="15">
        <v>66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3">
      <c r="A39" t="s">
        <v>16</v>
      </c>
      <c r="B39" t="s">
        <v>24</v>
      </c>
      <c r="F39" s="4" t="s">
        <v>27</v>
      </c>
      <c r="G39" s="16">
        <v>358</v>
      </c>
      <c r="H39" s="16">
        <v>244</v>
      </c>
      <c r="I39" s="16">
        <v>181</v>
      </c>
      <c r="J39" s="16">
        <v>76</v>
      </c>
      <c r="K39" s="16">
        <v>54</v>
      </c>
      <c r="L39" s="16">
        <v>67</v>
      </c>
      <c r="M39" s="16">
        <v>0</v>
      </c>
      <c r="N39" s="16">
        <v>0</v>
      </c>
      <c r="O39" s="16">
        <v>0</v>
      </c>
      <c r="P39" s="16">
        <v>0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" thickBot="1" x14ac:dyDescent="0.35">
      <c r="A40" t="s">
        <v>19</v>
      </c>
      <c r="F40" s="4" t="s">
        <v>28</v>
      </c>
      <c r="G40" s="17">
        <v>-77</v>
      </c>
      <c r="H40" s="17">
        <v>-33</v>
      </c>
      <c r="I40" s="17">
        <v>-6</v>
      </c>
      <c r="J40" s="17">
        <v>-6</v>
      </c>
      <c r="K40" s="17">
        <v>-1</v>
      </c>
      <c r="L40" s="17">
        <v>-1</v>
      </c>
      <c r="M40" s="17">
        <v>0</v>
      </c>
      <c r="N40" s="17">
        <v>0</v>
      </c>
      <c r="O40" s="17">
        <v>0</v>
      </c>
      <c r="P40" s="17">
        <v>0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">
      <c r="A41" t="s">
        <v>18</v>
      </c>
      <c r="F41" s="4" t="s">
        <v>29</v>
      </c>
      <c r="G41" s="16">
        <v>281</v>
      </c>
      <c r="H41" s="16">
        <v>211</v>
      </c>
      <c r="I41" s="16">
        <v>175</v>
      </c>
      <c r="J41" s="16">
        <v>70</v>
      </c>
      <c r="K41" s="16">
        <v>54</v>
      </c>
      <c r="L41" s="16">
        <v>67</v>
      </c>
      <c r="M41" s="16">
        <v>0</v>
      </c>
      <c r="N41" s="16">
        <v>0</v>
      </c>
      <c r="O41" s="16">
        <v>0</v>
      </c>
      <c r="P41" s="16">
        <v>0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3">
      <c r="F42" s="4" t="s">
        <v>30</v>
      </c>
      <c r="G42" s="16">
        <v>16</v>
      </c>
      <c r="H42" s="16">
        <v>16</v>
      </c>
      <c r="I42" s="16">
        <v>3</v>
      </c>
      <c r="J42" s="16">
        <v>7</v>
      </c>
      <c r="K42" s="16">
        <v>5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3">
      <c r="A43" t="s">
        <v>22</v>
      </c>
      <c r="F43" s="4" t="s">
        <v>31</v>
      </c>
      <c r="G43" s="16">
        <v>-8</v>
      </c>
      <c r="H43" s="16">
        <v>-4</v>
      </c>
      <c r="I43" s="16">
        <v>-3</v>
      </c>
      <c r="J43" s="16">
        <v>-2</v>
      </c>
      <c r="K43" s="16">
        <v>-1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" thickBot="1" x14ac:dyDescent="0.35">
      <c r="A44" t="s">
        <v>21</v>
      </c>
      <c r="F44" s="4" t="s">
        <v>32</v>
      </c>
      <c r="G44" s="17">
        <v>189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" thickBot="1" x14ac:dyDescent="0.35">
      <c r="F45" s="4" t="s">
        <v>33</v>
      </c>
      <c r="G45" s="17">
        <v>478</v>
      </c>
      <c r="H45" s="17">
        <v>223</v>
      </c>
      <c r="I45" s="17">
        <v>175</v>
      </c>
      <c r="J45" s="17">
        <v>75</v>
      </c>
      <c r="K45" s="17">
        <v>57</v>
      </c>
      <c r="L45" s="17">
        <v>66</v>
      </c>
      <c r="M45" s="17">
        <v>0</v>
      </c>
      <c r="N45" s="17">
        <v>0</v>
      </c>
      <c r="O45" s="17">
        <v>0</v>
      </c>
      <c r="P45" s="17">
        <v>0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21" thickBot="1" x14ac:dyDescent="0.35">
      <c r="A46" t="s">
        <v>20</v>
      </c>
      <c r="F46" s="3" t="s">
        <v>34</v>
      </c>
      <c r="G46" s="18">
        <v>1075</v>
      </c>
      <c r="H46" s="18">
        <v>597</v>
      </c>
      <c r="I46" s="18">
        <v>374</v>
      </c>
      <c r="J46" s="18">
        <v>199</v>
      </c>
      <c r="K46" s="18">
        <v>124</v>
      </c>
      <c r="L46" s="18">
        <v>66</v>
      </c>
      <c r="M46" s="18">
        <v>0</v>
      </c>
      <c r="N46" s="18">
        <v>0</v>
      </c>
      <c r="O46" s="18">
        <v>0</v>
      </c>
      <c r="P46" s="18">
        <v>0</v>
      </c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6" thickTop="1" thickBot="1" x14ac:dyDescent="0.35">
      <c r="A47" t="s">
        <v>17</v>
      </c>
      <c r="F47" s="3" t="s">
        <v>35</v>
      </c>
      <c r="G47" s="18">
        <v>813</v>
      </c>
      <c r="H47" s="18">
        <v>488</v>
      </c>
      <c r="I47" s="18">
        <v>260</v>
      </c>
      <c r="J47" s="18">
        <v>157</v>
      </c>
      <c r="K47" s="18">
        <v>98</v>
      </c>
      <c r="L47" s="18">
        <v>34</v>
      </c>
      <c r="M47" s="18">
        <v>0</v>
      </c>
      <c r="N47" s="18">
        <v>0</v>
      </c>
      <c r="O47" s="18">
        <v>0</v>
      </c>
      <c r="P47" s="18">
        <v>0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" thickTop="1" x14ac:dyDescent="0.3"/>
    <row r="49" spans="1:26" x14ac:dyDescent="0.3">
      <c r="A49" t="s">
        <v>6</v>
      </c>
      <c r="F49" s="2" t="s">
        <v>6</v>
      </c>
    </row>
    <row r="50" spans="1:26" ht="21" thickBot="1" x14ac:dyDescent="0.35">
      <c r="A50" t="s">
        <v>20</v>
      </c>
      <c r="F50" s="3" t="s">
        <v>26</v>
      </c>
      <c r="G50" s="15">
        <v>4010</v>
      </c>
      <c r="H50" s="15">
        <v>4027</v>
      </c>
      <c r="I50" s="15">
        <v>4108</v>
      </c>
      <c r="J50" s="15">
        <v>4009</v>
      </c>
      <c r="K50" s="15">
        <v>4002</v>
      </c>
      <c r="L50" s="15">
        <v>3982</v>
      </c>
      <c r="M50" s="15">
        <v>4095</v>
      </c>
      <c r="N50" s="15">
        <v>3668</v>
      </c>
      <c r="O50" s="15">
        <v>3567</v>
      </c>
      <c r="P50" s="15">
        <v>3463</v>
      </c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x14ac:dyDescent="0.3">
      <c r="A51" t="s">
        <v>16</v>
      </c>
      <c r="B51" t="s">
        <v>24</v>
      </c>
      <c r="F51" s="4" t="s">
        <v>27</v>
      </c>
      <c r="G51" s="16">
        <v>203</v>
      </c>
      <c r="H51" s="16">
        <v>176</v>
      </c>
      <c r="I51" s="16">
        <v>143</v>
      </c>
      <c r="J51" s="16">
        <v>170</v>
      </c>
      <c r="K51" s="16">
        <v>129.65084785075999</v>
      </c>
      <c r="L51" s="16">
        <v>189.2200309273596</v>
      </c>
      <c r="M51" s="16">
        <v>291.86630716893995</v>
      </c>
      <c r="N51" s="16">
        <v>265.40165269669995</v>
      </c>
      <c r="O51" s="16">
        <v>247.35168120379998</v>
      </c>
      <c r="P51" s="16">
        <v>248.03228800799999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" thickBot="1" x14ac:dyDescent="0.35">
      <c r="A52" t="s">
        <v>19</v>
      </c>
      <c r="F52" s="4" t="s">
        <v>28</v>
      </c>
      <c r="G52" s="17">
        <v>-161</v>
      </c>
      <c r="H52" s="17">
        <v>-206</v>
      </c>
      <c r="I52" s="17">
        <v>-201</v>
      </c>
      <c r="J52" s="17">
        <v>-192</v>
      </c>
      <c r="K52" s="17">
        <v>-143</v>
      </c>
      <c r="L52" s="17">
        <v>-189</v>
      </c>
      <c r="M52" s="17">
        <v>-171</v>
      </c>
      <c r="N52" s="17">
        <v>-195</v>
      </c>
      <c r="O52" s="17">
        <v>-142</v>
      </c>
      <c r="P52" s="17">
        <v>-203</v>
      </c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x14ac:dyDescent="0.3">
      <c r="A53" t="s">
        <v>18</v>
      </c>
      <c r="F53" s="4" t="s">
        <v>29</v>
      </c>
      <c r="G53" s="16">
        <v>42</v>
      </c>
      <c r="H53" s="16">
        <v>-30</v>
      </c>
      <c r="I53" s="16">
        <v>-58</v>
      </c>
      <c r="J53" s="16">
        <v>-22</v>
      </c>
      <c r="K53" s="16">
        <v>-13</v>
      </c>
      <c r="L53" s="16">
        <v>0</v>
      </c>
      <c r="M53" s="16">
        <v>121</v>
      </c>
      <c r="N53" s="16">
        <v>70</v>
      </c>
      <c r="O53" s="16">
        <v>105</v>
      </c>
      <c r="P53" s="16">
        <v>45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x14ac:dyDescent="0.3">
      <c r="F54" s="4" t="s">
        <v>30</v>
      </c>
      <c r="G54" s="16">
        <v>265</v>
      </c>
      <c r="H54" s="16">
        <v>16</v>
      </c>
      <c r="I54" s="16">
        <v>-21</v>
      </c>
      <c r="J54" s="16">
        <v>123</v>
      </c>
      <c r="K54" s="16">
        <v>23</v>
      </c>
      <c r="L54" s="16">
        <v>22</v>
      </c>
      <c r="M54" s="16">
        <v>-234</v>
      </c>
      <c r="N54" s="16">
        <v>358</v>
      </c>
      <c r="O54" s="16">
        <v>-5</v>
      </c>
      <c r="P54" s="16">
        <v>60</v>
      </c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x14ac:dyDescent="0.3">
      <c r="A55" t="s">
        <v>22</v>
      </c>
      <c r="F55" s="4" t="s">
        <v>31</v>
      </c>
      <c r="G55" s="16">
        <v>-3</v>
      </c>
      <c r="H55" s="16">
        <v>-3</v>
      </c>
      <c r="I55" s="16">
        <v>-2</v>
      </c>
      <c r="J55" s="16">
        <v>-2</v>
      </c>
      <c r="K55" s="16">
        <v>-2</v>
      </c>
      <c r="L55" s="16">
        <v>-2</v>
      </c>
      <c r="M55" s="16">
        <v>-1</v>
      </c>
      <c r="N55" s="16">
        <v>-1</v>
      </c>
      <c r="O55" s="16">
        <v>0</v>
      </c>
      <c r="P55" s="16">
        <v>0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" thickBot="1" x14ac:dyDescent="0.35">
      <c r="A56" t="s">
        <v>21</v>
      </c>
      <c r="F56" s="4" t="s">
        <v>32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" thickBot="1" x14ac:dyDescent="0.35">
      <c r="F57" s="4" t="s">
        <v>33</v>
      </c>
      <c r="G57" s="17">
        <v>304</v>
      </c>
      <c r="H57" s="17">
        <v>-17</v>
      </c>
      <c r="I57" s="17">
        <v>-81</v>
      </c>
      <c r="J57" s="17">
        <v>99</v>
      </c>
      <c r="K57" s="17">
        <v>7</v>
      </c>
      <c r="L57" s="17">
        <v>20</v>
      </c>
      <c r="M57" s="17">
        <v>-114</v>
      </c>
      <c r="N57" s="17">
        <v>427</v>
      </c>
      <c r="O57" s="17">
        <v>101</v>
      </c>
      <c r="P57" s="17">
        <v>104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21" thickBot="1" x14ac:dyDescent="0.35">
      <c r="A58" t="s">
        <v>20</v>
      </c>
      <c r="F58" s="3" t="s">
        <v>34</v>
      </c>
      <c r="G58" s="18">
        <v>4314</v>
      </c>
      <c r="H58" s="18">
        <v>4010</v>
      </c>
      <c r="I58" s="18">
        <v>4027</v>
      </c>
      <c r="J58" s="18">
        <v>4108</v>
      </c>
      <c r="K58" s="18">
        <v>4009</v>
      </c>
      <c r="L58" s="18">
        <v>4002</v>
      </c>
      <c r="M58" s="18">
        <v>3982</v>
      </c>
      <c r="N58" s="18">
        <v>4095</v>
      </c>
      <c r="O58" s="18">
        <v>3668</v>
      </c>
      <c r="P58" s="18">
        <v>3567</v>
      </c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6" thickTop="1" thickBot="1" x14ac:dyDescent="0.35">
      <c r="A59" t="s">
        <v>17</v>
      </c>
      <c r="F59" s="3" t="s">
        <v>35</v>
      </c>
      <c r="G59" s="18">
        <v>4212</v>
      </c>
      <c r="H59" s="18">
        <v>4079</v>
      </c>
      <c r="I59" s="18">
        <v>4075</v>
      </c>
      <c r="J59" s="18">
        <v>4067</v>
      </c>
      <c r="K59" s="18">
        <v>3993</v>
      </c>
      <c r="L59" s="18">
        <v>4031</v>
      </c>
      <c r="M59" s="18">
        <v>4064</v>
      </c>
      <c r="N59" s="18">
        <v>3885</v>
      </c>
      <c r="O59" s="18">
        <v>3539</v>
      </c>
      <c r="P59" s="18">
        <v>3522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" thickTop="1" x14ac:dyDescent="0.3"/>
    <row r="61" spans="1:26" x14ac:dyDescent="0.3">
      <c r="F61" s="2" t="s">
        <v>25</v>
      </c>
    </row>
    <row r="62" spans="1:26" ht="21" thickBot="1" x14ac:dyDescent="0.35">
      <c r="F62" s="3" t="s">
        <v>26</v>
      </c>
      <c r="G62" s="15">
        <v>44841</v>
      </c>
      <c r="H62" s="15">
        <v>43437</v>
      </c>
      <c r="I62" s="15">
        <v>44421</v>
      </c>
      <c r="J62" s="15">
        <v>42962</v>
      </c>
      <c r="K62" s="15">
        <v>42298</v>
      </c>
      <c r="L62" s="15">
        <v>40962</v>
      </c>
      <c r="M62" s="15">
        <v>42979</v>
      </c>
      <c r="N62" s="15">
        <v>37451</v>
      </c>
      <c r="O62" s="15">
        <v>37685</v>
      </c>
      <c r="P62" s="15">
        <v>37032</v>
      </c>
    </row>
    <row r="63" spans="1:26" x14ac:dyDescent="0.3">
      <c r="F63" s="4" t="s">
        <v>27</v>
      </c>
      <c r="G63" s="16">
        <v>4275</v>
      </c>
      <c r="H63" s="16">
        <v>3358</v>
      </c>
      <c r="I63" s="16">
        <v>3487</v>
      </c>
      <c r="J63" s="16">
        <v>3148</v>
      </c>
      <c r="K63" s="16">
        <v>3072</v>
      </c>
      <c r="L63" s="16">
        <v>3519</v>
      </c>
      <c r="M63" s="16">
        <v>3904</v>
      </c>
      <c r="N63" s="16">
        <v>4097</v>
      </c>
      <c r="O63" s="16">
        <v>2936</v>
      </c>
      <c r="P63" s="16">
        <v>3302</v>
      </c>
    </row>
    <row r="64" spans="1:26" ht="15" thickBot="1" x14ac:dyDescent="0.35">
      <c r="F64" s="4" t="s">
        <v>28</v>
      </c>
      <c r="G64" s="17">
        <v>-2821</v>
      </c>
      <c r="H64" s="17">
        <v>-2803</v>
      </c>
      <c r="I64" s="17">
        <v>-3474</v>
      </c>
      <c r="J64" s="17">
        <v>-2380</v>
      </c>
      <c r="K64" s="17">
        <v>-2787</v>
      </c>
      <c r="L64" s="17">
        <v>-2934</v>
      </c>
      <c r="M64" s="17">
        <v>-2741</v>
      </c>
      <c r="N64" s="17">
        <v>-2924</v>
      </c>
      <c r="O64" s="17">
        <v>-3037</v>
      </c>
      <c r="P64" s="17">
        <v>-2733</v>
      </c>
    </row>
    <row r="65" spans="6:16" x14ac:dyDescent="0.3">
      <c r="F65" s="4" t="s">
        <v>29</v>
      </c>
      <c r="G65" s="16">
        <v>1454</v>
      </c>
      <c r="H65" s="16">
        <v>555</v>
      </c>
      <c r="I65" s="16">
        <v>13</v>
      </c>
      <c r="J65" s="16">
        <v>768</v>
      </c>
      <c r="K65" s="16">
        <v>285</v>
      </c>
      <c r="L65" s="16">
        <v>585</v>
      </c>
      <c r="M65" s="16">
        <v>1163</v>
      </c>
      <c r="N65" s="16">
        <v>1173</v>
      </c>
      <c r="O65" s="16">
        <v>-101</v>
      </c>
      <c r="P65" s="16">
        <v>569</v>
      </c>
    </row>
    <row r="66" spans="6:16" x14ac:dyDescent="0.3">
      <c r="F66" s="4" t="s">
        <v>30</v>
      </c>
      <c r="G66" s="16">
        <v>3147</v>
      </c>
      <c r="H66" s="16">
        <v>1155</v>
      </c>
      <c r="I66" s="16">
        <v>-378</v>
      </c>
      <c r="J66" s="16">
        <v>972</v>
      </c>
      <c r="K66" s="16">
        <v>816</v>
      </c>
      <c r="L66" s="16">
        <v>1033</v>
      </c>
      <c r="M66" s="16">
        <v>-2801</v>
      </c>
      <c r="N66" s="16">
        <v>4618</v>
      </c>
      <c r="O66" s="16">
        <v>215</v>
      </c>
      <c r="P66" s="16">
        <v>356</v>
      </c>
    </row>
    <row r="67" spans="6:16" x14ac:dyDescent="0.3">
      <c r="F67" s="4" t="s">
        <v>31</v>
      </c>
      <c r="G67" s="16">
        <v>-449</v>
      </c>
      <c r="H67" s="16">
        <v>-306</v>
      </c>
      <c r="I67" s="16">
        <v>-535</v>
      </c>
      <c r="J67" s="16">
        <v>-305</v>
      </c>
      <c r="K67" s="16">
        <v>-437</v>
      </c>
      <c r="L67" s="16">
        <v>-282</v>
      </c>
      <c r="M67" s="16">
        <v>-379</v>
      </c>
      <c r="N67" s="16">
        <v>-263</v>
      </c>
      <c r="O67" s="16">
        <v>-348</v>
      </c>
      <c r="P67" s="16">
        <v>-272</v>
      </c>
    </row>
    <row r="68" spans="6:16" ht="15" thickBot="1" x14ac:dyDescent="0.35">
      <c r="F68" s="4" t="s">
        <v>32</v>
      </c>
      <c r="G68" s="17">
        <v>0</v>
      </c>
      <c r="H68" s="17">
        <v>0</v>
      </c>
      <c r="I68" s="17">
        <v>-84</v>
      </c>
      <c r="J68" s="17">
        <v>24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</row>
    <row r="69" spans="6:16" ht="15" thickBot="1" x14ac:dyDescent="0.35">
      <c r="F69" s="4" t="s">
        <v>33</v>
      </c>
      <c r="G69" s="17">
        <v>4152</v>
      </c>
      <c r="H69" s="17">
        <v>1404</v>
      </c>
      <c r="I69" s="17">
        <v>-984</v>
      </c>
      <c r="J69" s="17">
        <v>1459</v>
      </c>
      <c r="K69" s="17">
        <v>664</v>
      </c>
      <c r="L69" s="17">
        <v>1336</v>
      </c>
      <c r="M69" s="17">
        <v>-2017</v>
      </c>
      <c r="N69" s="17">
        <v>5528</v>
      </c>
      <c r="O69" s="17">
        <v>-234</v>
      </c>
      <c r="P69" s="17">
        <v>653</v>
      </c>
    </row>
    <row r="70" spans="6:16" ht="21" thickBot="1" x14ac:dyDescent="0.35">
      <c r="F70" s="3" t="s">
        <v>34</v>
      </c>
      <c r="G70" s="18">
        <v>48993</v>
      </c>
      <c r="H70" s="18">
        <v>44841</v>
      </c>
      <c r="I70" s="18">
        <v>43437</v>
      </c>
      <c r="J70" s="18">
        <v>44421</v>
      </c>
      <c r="K70" s="18">
        <v>42962</v>
      </c>
      <c r="L70" s="18">
        <v>42298</v>
      </c>
      <c r="M70" s="18">
        <v>40962</v>
      </c>
      <c r="N70" s="18">
        <v>42979</v>
      </c>
      <c r="O70" s="18">
        <v>37451</v>
      </c>
      <c r="P70" s="18">
        <v>37685</v>
      </c>
    </row>
    <row r="71" spans="6:16" ht="15.6" thickTop="1" thickBot="1" x14ac:dyDescent="0.35">
      <c r="F71" s="3" t="s">
        <v>35</v>
      </c>
      <c r="G71" s="18">
        <v>48111</v>
      </c>
      <c r="H71" s="18">
        <v>45279</v>
      </c>
      <c r="I71" s="18">
        <v>43812</v>
      </c>
      <c r="J71" s="18">
        <v>43633</v>
      </c>
      <c r="K71" s="18">
        <v>42110</v>
      </c>
      <c r="L71" s="18">
        <v>41801</v>
      </c>
      <c r="M71" s="18">
        <v>42337</v>
      </c>
      <c r="N71" s="18">
        <v>40130</v>
      </c>
      <c r="O71" s="18">
        <v>36943</v>
      </c>
      <c r="P71" s="18">
        <v>36923</v>
      </c>
    </row>
    <row r="72" spans="6:16" ht="15" thickTop="1" x14ac:dyDescent="0.3"/>
    <row r="73" spans="6:16" x14ac:dyDescent="0.3">
      <c r="F73" s="20" t="s">
        <v>46</v>
      </c>
    </row>
  </sheetData>
  <pageMargins left="0.7" right="0.7" top="0.75" bottom="0.75" header="0.3" footer="0.3"/>
  <pageSetup scale="70" fitToHeight="2" orientation="portrait" r:id="rId1"/>
  <rowBreaks count="1" manualBreakCount="1">
    <brk id="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05DC80-48B5-43EE-8AC1-C8E8D29884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By Vehicle</vt:lpstr>
      <vt:lpstr>Wealth Breakout</vt:lpstr>
      <vt:lpstr>'By Vehicle'!Print_Area</vt:lpstr>
      <vt:lpstr>'Wealth Breakout'!Print_Titles</vt:lpstr>
    </vt:vector>
  </TitlesOfParts>
  <Company>Cohen and Steers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McShea</dc:creator>
  <cp:lastModifiedBy>Kristin McShea</cp:lastModifiedBy>
  <cp:lastPrinted>2026-10-15T20:05:29Z</cp:lastPrinted>
  <dcterms:created xsi:type="dcterms:W3CDTF">2026-09-11T16:16:19Z</dcterms:created>
  <dcterms:modified xsi:type="dcterms:W3CDTF">2026-10-15T20:05:38Z</dcterms:modified>
</cp:coreProperties>
</file>